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_BALDININI" sheetId="1" r:id="rId1"/>
  </sheets>
  <definedNames>
    <definedName name="_xlnm._FilterDatabase" localSheetId="0" hidden="1">_BALDININI!$A:$A</definedName>
  </definedNames>
  <calcPr calcId="152511"/>
</workbook>
</file>

<file path=xl/calcChain.xml><?xml version="1.0" encoding="utf-8"?>
<calcChain xmlns="http://schemas.openxmlformats.org/spreadsheetml/2006/main">
  <c r="M2" i="1" l="1"/>
  <c r="T9" i="1"/>
  <c r="S9" i="1"/>
  <c r="R9" i="1"/>
  <c r="T8" i="1"/>
  <c r="S8" i="1"/>
  <c r="R8" i="1"/>
  <c r="T7" i="1"/>
  <c r="S7" i="1"/>
  <c r="R7" i="1"/>
  <c r="T6" i="1"/>
  <c r="S6" i="1"/>
  <c r="R6" i="1"/>
  <c r="T5" i="1"/>
  <c r="S5" i="1"/>
  <c r="R5" i="1"/>
  <c r="T4" i="1"/>
  <c r="S4" i="1"/>
  <c r="R4" i="1"/>
</calcChain>
</file>

<file path=xl/sharedStrings.xml><?xml version="1.0" encoding="utf-8"?>
<sst xmlns="http://schemas.openxmlformats.org/spreadsheetml/2006/main" count="92" uniqueCount="47">
  <si>
    <t>D66</t>
  </si>
  <si>
    <t>BALDININI TREND</t>
  </si>
  <si>
    <t>UNI</t>
  </si>
  <si>
    <t>CHINA</t>
  </si>
  <si>
    <t>4202.29.00</t>
  </si>
  <si>
    <t>D66BDT10071</t>
  </si>
  <si>
    <t>10_PISTOIA</t>
  </si>
  <si>
    <t>Borsa. Chiusura Con Bottone Magnetico. Fodera Logata. Scomparti Interni. Dettagli Dorati. Logo Frontale. 33*10*28cm.</t>
  </si>
  <si>
    <t>100%Polyuretane</t>
  </si>
  <si>
    <t>Giallo/Yellow</t>
  </si>
  <si>
    <t>D66BDT10072</t>
  </si>
  <si>
    <t>12_PISTOIA</t>
  </si>
  <si>
    <t>Borsa Tracolla. Chiusura A Coulisse. Fodera Logata. Scomparti Interni. Dettagli Dorati. Logo Frontale. 23*11*22cm.</t>
  </si>
  <si>
    <t>D66BDT10073</t>
  </si>
  <si>
    <t>13_PISTOIA</t>
  </si>
  <si>
    <t>Borsa Tracolla. Patta Con Chiusura A Bottone Magnetica. Fodera Logata. Scomparti Interni. Dettagli Dorati. Logo Frontale. 25*10*24cm.</t>
  </si>
  <si>
    <t>D66BDT10074</t>
  </si>
  <si>
    <t>106_PISTOIA</t>
  </si>
  <si>
    <t>Borsa Tracolla. Patta Con Chiusura A Gancio. Fodera Logata. Scomparti Interni. Dettagli Dorati. Logo Frontale. 18*8*16cm.</t>
  </si>
  <si>
    <t>Azzurro/Sky</t>
  </si>
  <si>
    <t>D66BDT10080</t>
  </si>
  <si>
    <t>18_PISTOIA</t>
  </si>
  <si>
    <t>Borsa Tracolla. Patta Con Chiusura Clip. Doppio Scompartimento. Fodera Logata. Dettagli Dorati. Logo Frontale. 28*8*18 Cm.</t>
  </si>
  <si>
    <t>Arancio/Orange</t>
  </si>
  <si>
    <t>SENAPE</t>
  </si>
  <si>
    <t>TYPE</t>
  </si>
  <si>
    <t>BRAND</t>
  </si>
  <si>
    <t>ITEM</t>
  </si>
  <si>
    <t>SKU</t>
  </si>
  <si>
    <t>DESCRIPTION</t>
  </si>
  <si>
    <t>COMPOSITION</t>
  </si>
  <si>
    <t>COLOR</t>
  </si>
  <si>
    <t>SIZE</t>
  </si>
  <si>
    <t>QTY</t>
  </si>
  <si>
    <t>QTY REF</t>
  </si>
  <si>
    <t>MADE</t>
  </si>
  <si>
    <t>BARCODE 1</t>
  </si>
  <si>
    <t>HTS CODE</t>
  </si>
  <si>
    <t>IMAGE</t>
  </si>
  <si>
    <t>GENDER</t>
  </si>
  <si>
    <t>RRP</t>
  </si>
  <si>
    <t>WOMEN</t>
  </si>
  <si>
    <t>TOT PRICE</t>
  </si>
  <si>
    <t>TOT WHS</t>
  </si>
  <si>
    <t>TOT RRP</t>
  </si>
  <si>
    <t>CATEGORY</t>
  </si>
  <si>
    <t>BAGS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</si>
</sst>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\€\ #,##0.00"/>
  </numFmts>
  <fonts count="21">
    <font>
      <sz val="11"/>
      <color theme="1"/>
      <name val="Aptos Narrow"/>
      <family val="2"/>
    </font>
    <font>
      <sz val="11"/>
      <color indexed="8"/>
      <name val="Aptos Narrow"/>
      <family val="2"/>
    </font>
    <font>
      <b/>
      <sz val="11"/>
      <color indexed="8"/>
      <name val="Aptos Narrow"/>
      <family val="2"/>
    </font>
    <font>
      <b/>
      <sz val="11"/>
      <color indexed="10"/>
      <name val="Aptos Narrow"/>
      <family val="2"/>
    </font>
    <font>
      <sz val="11"/>
      <color theme="1"/>
      <name val="Aptos Narrow"/>
      <family val="2"/>
    </font>
    <font>
      <sz val="11"/>
      <color theme="0"/>
      <name val="Aptos Narrow"/>
      <family val="2"/>
    </font>
    <font>
      <sz val="11"/>
      <color rgb="FF9C0006"/>
      <name val="Aptos Narrow"/>
      <family val="2"/>
    </font>
    <font>
      <b/>
      <sz val="11"/>
      <color rgb="FFFA7D00"/>
      <name val="Aptos Narrow"/>
      <family val="2"/>
    </font>
    <font>
      <b/>
      <sz val="11"/>
      <color theme="0"/>
      <name val="Aptos Narrow"/>
      <family val="2"/>
    </font>
    <font>
      <i/>
      <sz val="11"/>
      <color rgb="FF7F7F7F"/>
      <name val="Aptos Narrow"/>
      <family val="2"/>
    </font>
    <font>
      <sz val="11"/>
      <color rgb="FF006100"/>
      <name val="Aptos Narrow"/>
      <family val="2"/>
    </font>
    <font>
      <b/>
      <sz val="15"/>
      <color theme="3"/>
      <name val="Aptos Narrow"/>
      <family val="2"/>
    </font>
    <font>
      <b/>
      <sz val="13"/>
      <color theme="3"/>
      <name val="Aptos Narrow"/>
      <family val="2"/>
    </font>
    <font>
      <b/>
      <sz val="11"/>
      <color theme="3"/>
      <name val="Aptos Narrow"/>
      <family val="2"/>
    </font>
    <font>
      <sz val="11"/>
      <color rgb="FF3F3F76"/>
      <name val="Aptos Narrow"/>
      <family val="2"/>
    </font>
    <font>
      <sz val="11"/>
      <color rgb="FFFA7D00"/>
      <name val="Aptos Narrow"/>
      <family val="2"/>
    </font>
    <font>
      <sz val="11"/>
      <color rgb="FF9C5700"/>
      <name val="Aptos Narrow"/>
      <family val="2"/>
    </font>
    <font>
      <b/>
      <sz val="11"/>
      <color rgb="FF3F3F3F"/>
      <name val="Aptos Narrow"/>
      <family val="2"/>
    </font>
    <font>
      <sz val="18"/>
      <color theme="3"/>
      <name val="Aptos Display"/>
      <family val="2"/>
    </font>
    <font>
      <b/>
      <sz val="11"/>
      <color theme="1"/>
      <name val="Aptos Narrow"/>
      <family val="2"/>
    </font>
    <font>
      <sz val="11"/>
      <color rgb="FFFF0000"/>
      <name val="Aptos Narrow"/>
      <family val="2"/>
    </font>
  </fonts>
  <fills count="3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0" applyNumberFormat="0" applyBorder="0" applyAlignment="0" applyProtection="0"/>
    <xf numFmtId="0" fontId="7" fillId="28" borderId="7" applyNumberFormat="0" applyAlignment="0" applyProtection="0"/>
    <xf numFmtId="0" fontId="8" fillId="29" borderId="8" applyNumberFormat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30" borderId="0" applyNumberFormat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31" borderId="7" applyNumberFormat="0" applyAlignment="0" applyProtection="0"/>
    <xf numFmtId="0" fontId="15" fillId="0" borderId="12" applyNumberFormat="0" applyFill="0" applyAlignment="0" applyProtection="0"/>
    <xf numFmtId="0" fontId="16" fillId="32" borderId="0" applyNumberFormat="0" applyBorder="0" applyAlignment="0" applyProtection="0"/>
    <xf numFmtId="0" fontId="1" fillId="33" borderId="13" applyNumberFormat="0" applyFont="0" applyAlignment="0" applyProtection="0"/>
    <xf numFmtId="0" fontId="17" fillId="28" borderId="14" applyNumberFormat="0" applyAlignment="0" applyProtection="0"/>
    <xf numFmtId="0" fontId="18" fillId="0" borderId="0" applyNumberFormat="0" applyFill="0" applyBorder="0" applyAlignment="0" applyProtection="0"/>
    <xf numFmtId="0" fontId="19" fillId="0" borderId="15" applyNumberFormat="0" applyFill="0" applyAlignment="0" applyProtection="0"/>
    <xf numFmtId="0" fontId="20" fillId="0" borderId="0" applyNumberFormat="0" applyFill="0" applyBorder="0" applyAlignment="0" applyProtection="0"/>
  </cellStyleXfs>
  <cellXfs count="22">
    <xf numFmtId="0" fontId="0" fillId="0" borderId="0" xfId="0"/>
    <xf numFmtId="1" fontId="0" fillId="0" borderId="0" xfId="0" applyNumberFormat="1"/>
    <xf numFmtId="164" fontId="0" fillId="0" borderId="0" xfId="0" applyNumberFormat="1"/>
    <xf numFmtId="0" fontId="2" fillId="0" borderId="0" xfId="0" applyFont="1" applyAlignment="1">
      <alignment horizontal="center" vertical="center"/>
    </xf>
    <xf numFmtId="0" fontId="0" fillId="0" borderId="1" xfId="0" applyBorder="1"/>
    <xf numFmtId="0" fontId="3" fillId="0" borderId="2" xfId="0" applyFont="1" applyBorder="1" applyAlignment="1">
      <alignment horizontal="center" vertical="center"/>
    </xf>
    <xf numFmtId="0" fontId="0" fillId="0" borderId="3" xfId="0" applyBorder="1"/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5" xfId="0" applyBorder="1"/>
    <xf numFmtId="0" fontId="2" fillId="0" borderId="0" xfId="0" applyFont="1"/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44" fontId="0" fillId="0" borderId="5" xfId="28" applyFon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44" fontId="0" fillId="0" borderId="0" xfId="0" applyNumberFormat="1"/>
    <xf numFmtId="0" fontId="3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/>
    </xf>
    <xf numFmtId="1" fontId="2" fillId="2" borderId="5" xfId="0" applyNumberFormat="1" applyFont="1" applyFill="1" applyBorder="1" applyAlignment="1">
      <alignment horizontal="center" vertic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</xdr:row>
      <xdr:rowOff>28575</xdr:rowOff>
    </xdr:from>
    <xdr:to>
      <xdr:col>0</xdr:col>
      <xdr:colOff>1028700</xdr:colOff>
      <xdr:row>3</xdr:row>
      <xdr:rowOff>1171575</xdr:rowOff>
    </xdr:to>
    <xdr:pic>
      <xdr:nvPicPr>
        <xdr:cNvPr id="1025" name="Immagine 4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1990725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4</xdr:row>
      <xdr:rowOff>57150</xdr:rowOff>
    </xdr:from>
    <xdr:to>
      <xdr:col>0</xdr:col>
      <xdr:colOff>1085850</xdr:colOff>
      <xdr:row>4</xdr:row>
      <xdr:rowOff>1200150</xdr:rowOff>
    </xdr:to>
    <xdr:pic>
      <xdr:nvPicPr>
        <xdr:cNvPr id="1026" name="Immagine 6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3850" y="3286125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5</xdr:row>
      <xdr:rowOff>104775</xdr:rowOff>
    </xdr:from>
    <xdr:to>
      <xdr:col>0</xdr:col>
      <xdr:colOff>1085850</xdr:colOff>
      <xdr:row>5</xdr:row>
      <xdr:rowOff>1247775</xdr:rowOff>
    </xdr:to>
    <xdr:pic>
      <xdr:nvPicPr>
        <xdr:cNvPr id="1027" name="Immagine 8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23850" y="4600575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6</xdr:row>
      <xdr:rowOff>38100</xdr:rowOff>
    </xdr:from>
    <xdr:to>
      <xdr:col>0</xdr:col>
      <xdr:colOff>1085850</xdr:colOff>
      <xdr:row>6</xdr:row>
      <xdr:rowOff>1181100</xdr:rowOff>
    </xdr:to>
    <xdr:pic>
      <xdr:nvPicPr>
        <xdr:cNvPr id="1028" name="Immagine 10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23850" y="5800725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7</xdr:row>
      <xdr:rowOff>76200</xdr:rowOff>
    </xdr:from>
    <xdr:to>
      <xdr:col>0</xdr:col>
      <xdr:colOff>1038225</xdr:colOff>
      <xdr:row>7</xdr:row>
      <xdr:rowOff>1219200</xdr:rowOff>
    </xdr:to>
    <xdr:pic>
      <xdr:nvPicPr>
        <xdr:cNvPr id="1029" name="Immagine 12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76225" y="710565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8</xdr:row>
      <xdr:rowOff>47625</xdr:rowOff>
    </xdr:from>
    <xdr:to>
      <xdr:col>0</xdr:col>
      <xdr:colOff>1038225</xdr:colOff>
      <xdr:row>8</xdr:row>
      <xdr:rowOff>1190625</xdr:rowOff>
    </xdr:to>
    <xdr:pic>
      <xdr:nvPicPr>
        <xdr:cNvPr id="1030" name="Immagine 14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76225" y="8343900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314325</xdr:colOff>
      <xdr:row>0</xdr:row>
      <xdr:rowOff>0</xdr:rowOff>
    </xdr:from>
    <xdr:to>
      <xdr:col>0</xdr:col>
      <xdr:colOff>1743075</xdr:colOff>
      <xdr:row>1</xdr:row>
      <xdr:rowOff>161925</xdr:rowOff>
    </xdr:to>
    <xdr:pic>
      <xdr:nvPicPr>
        <xdr:cNvPr id="1031" name="Immagine 1" descr="Baldinini Trend | TheLabelFinder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14325" y="0"/>
          <a:ext cx="142875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9"/>
  <sheetViews>
    <sheetView tabSelected="1" zoomScale="70" zoomScaleNormal="70" workbookViewId="0">
      <selection activeCell="C9" sqref="C9"/>
    </sheetView>
  </sheetViews>
  <sheetFormatPr defaultRowHeight="99.95" customHeight="1"/>
  <cols>
    <col min="1" max="1" width="27.625" customWidth="1"/>
    <col min="2" max="2" width="8.875" bestFit="1" customWidth="1"/>
    <col min="3" max="3" width="16.5" style="10" bestFit="1" customWidth="1"/>
    <col min="4" max="4" width="11" bestFit="1" customWidth="1"/>
    <col min="5" max="5" width="48.375" style="8" customWidth="1"/>
    <col min="6" max="6" width="16.125" bestFit="1" customWidth="1"/>
    <col min="7" max="7" width="6.5" bestFit="1" customWidth="1"/>
    <col min="8" max="8" width="5.5" bestFit="1" customWidth="1"/>
    <col min="9" max="9" width="12.625" bestFit="1" customWidth="1"/>
    <col min="10" max="10" width="14.375" bestFit="1" customWidth="1"/>
    <col min="11" max="11" width="15.125" bestFit="1" customWidth="1"/>
    <col min="12" max="12" width="4.875" bestFit="1" customWidth="1"/>
    <col min="13" max="13" width="5" bestFit="1" customWidth="1"/>
    <col min="14" max="14" width="8.5" bestFit="1" customWidth="1"/>
    <col min="15" max="15" width="9.5" bestFit="1" customWidth="1"/>
    <col min="16" max="16" width="15.625" style="1" bestFit="1" customWidth="1"/>
    <col min="17" max="17" width="10.5" bestFit="1" customWidth="1"/>
    <col min="18" max="18" width="10.5" hidden="1" customWidth="1"/>
    <col min="19" max="20" width="10.125" style="2" hidden="1" customWidth="1"/>
    <col min="21" max="21" width="25.625" customWidth="1"/>
    <col min="22" max="22" width="11.5" customWidth="1"/>
  </cols>
  <sheetData>
    <row r="2" spans="1:23" ht="24.95" customHeight="1" thickBot="1">
      <c r="M2" s="10">
        <f>SUM(M4:M9)</f>
        <v>999</v>
      </c>
    </row>
    <row r="3" spans="1:23" s="3" customFormat="1" ht="30" customHeight="1" thickBot="1">
      <c r="A3" s="18" t="s">
        <v>38</v>
      </c>
      <c r="B3" s="18" t="s">
        <v>39</v>
      </c>
      <c r="C3" s="18" t="s">
        <v>26</v>
      </c>
      <c r="D3" s="18" t="s">
        <v>45</v>
      </c>
      <c r="E3" s="19" t="s">
        <v>29</v>
      </c>
      <c r="F3" s="18" t="s">
        <v>30</v>
      </c>
      <c r="G3" s="18" t="s">
        <v>35</v>
      </c>
      <c r="H3" s="18" t="s">
        <v>25</v>
      </c>
      <c r="I3" s="18" t="s">
        <v>27</v>
      </c>
      <c r="J3" s="18" t="s">
        <v>28</v>
      </c>
      <c r="K3" s="18" t="s">
        <v>31</v>
      </c>
      <c r="L3" s="18" t="s">
        <v>32</v>
      </c>
      <c r="M3" s="18" t="s">
        <v>33</v>
      </c>
      <c r="N3" s="18" t="s">
        <v>34</v>
      </c>
      <c r="O3" s="20" t="s">
        <v>40</v>
      </c>
      <c r="P3" s="21" t="s">
        <v>36</v>
      </c>
      <c r="Q3" s="18" t="s">
        <v>37</v>
      </c>
      <c r="R3" s="16" t="s">
        <v>42</v>
      </c>
      <c r="S3" s="7" t="s">
        <v>43</v>
      </c>
      <c r="T3" s="5" t="s">
        <v>44</v>
      </c>
    </row>
    <row r="4" spans="1:23" ht="99.95" customHeight="1">
      <c r="A4" s="9"/>
      <c r="B4" s="11" t="s">
        <v>41</v>
      </c>
      <c r="C4" s="17" t="s">
        <v>1</v>
      </c>
      <c r="D4" s="11" t="s">
        <v>46</v>
      </c>
      <c r="E4" s="12" t="s">
        <v>7</v>
      </c>
      <c r="F4" s="11" t="s">
        <v>8</v>
      </c>
      <c r="G4" s="11" t="s">
        <v>3</v>
      </c>
      <c r="H4" s="11" t="s">
        <v>0</v>
      </c>
      <c r="I4" s="11" t="s">
        <v>5</v>
      </c>
      <c r="J4" s="11" t="s">
        <v>6</v>
      </c>
      <c r="K4" s="11" t="s">
        <v>9</v>
      </c>
      <c r="L4" s="11" t="s">
        <v>2</v>
      </c>
      <c r="M4" s="11">
        <v>171</v>
      </c>
      <c r="N4" s="11">
        <v>171</v>
      </c>
      <c r="O4" s="13">
        <v>310</v>
      </c>
      <c r="P4" s="14">
        <v>2000051517814</v>
      </c>
      <c r="Q4" s="11" t="s">
        <v>4</v>
      </c>
      <c r="R4" s="4" t="e">
        <f>#REF!*M4</f>
        <v>#REF!</v>
      </c>
      <c r="S4" t="e">
        <f>#REF!*M4</f>
        <v>#REF!</v>
      </c>
      <c r="T4" s="6">
        <f t="shared" ref="T4:T9" si="0">O4*M4</f>
        <v>53010</v>
      </c>
      <c r="U4" s="15"/>
      <c r="V4" s="15"/>
      <c r="W4" s="15"/>
    </row>
    <row r="5" spans="1:23" ht="99.95" customHeight="1">
      <c r="A5" s="9"/>
      <c r="B5" s="11" t="s">
        <v>41</v>
      </c>
      <c r="C5" s="17" t="s">
        <v>1</v>
      </c>
      <c r="D5" s="11" t="s">
        <v>46</v>
      </c>
      <c r="E5" s="12" t="s">
        <v>12</v>
      </c>
      <c r="F5" s="11" t="s">
        <v>8</v>
      </c>
      <c r="G5" s="11" t="s">
        <v>3</v>
      </c>
      <c r="H5" s="11" t="s">
        <v>0</v>
      </c>
      <c r="I5" s="11" t="s">
        <v>10</v>
      </c>
      <c r="J5" s="11" t="s">
        <v>11</v>
      </c>
      <c r="K5" s="11" t="s">
        <v>9</v>
      </c>
      <c r="L5" s="11" t="s">
        <v>2</v>
      </c>
      <c r="M5" s="11">
        <v>173</v>
      </c>
      <c r="N5" s="11">
        <v>173</v>
      </c>
      <c r="O5" s="13">
        <v>310</v>
      </c>
      <c r="P5" s="14">
        <v>2000051517821</v>
      </c>
      <c r="Q5" s="11" t="s">
        <v>4</v>
      </c>
      <c r="R5" s="4" t="e">
        <f>#REF!*M5</f>
        <v>#REF!</v>
      </c>
      <c r="S5" t="e">
        <f>#REF!*M5</f>
        <v>#REF!</v>
      </c>
      <c r="T5" s="6">
        <f t="shared" si="0"/>
        <v>53630</v>
      </c>
      <c r="U5" s="15"/>
      <c r="V5" s="15"/>
    </row>
    <row r="6" spans="1:23" ht="99.95" customHeight="1">
      <c r="A6" s="9"/>
      <c r="B6" s="11" t="s">
        <v>41</v>
      </c>
      <c r="C6" s="17" t="s">
        <v>1</v>
      </c>
      <c r="D6" s="11" t="s">
        <v>46</v>
      </c>
      <c r="E6" s="12" t="s">
        <v>15</v>
      </c>
      <c r="F6" s="11" t="s">
        <v>8</v>
      </c>
      <c r="G6" s="11" t="s">
        <v>3</v>
      </c>
      <c r="H6" s="11" t="s">
        <v>0</v>
      </c>
      <c r="I6" s="11" t="s">
        <v>13</v>
      </c>
      <c r="J6" s="11" t="s">
        <v>14</v>
      </c>
      <c r="K6" s="11" t="s">
        <v>9</v>
      </c>
      <c r="L6" s="11" t="s">
        <v>2</v>
      </c>
      <c r="M6" s="11">
        <v>169</v>
      </c>
      <c r="N6" s="11">
        <v>169</v>
      </c>
      <c r="O6" s="13">
        <v>310</v>
      </c>
      <c r="P6" s="14">
        <v>2000051517838</v>
      </c>
      <c r="Q6" s="11" t="s">
        <v>4</v>
      </c>
      <c r="R6" s="4" t="e">
        <f>#REF!*M6</f>
        <v>#REF!</v>
      </c>
      <c r="S6" t="e">
        <f>#REF!*M6</f>
        <v>#REF!</v>
      </c>
      <c r="T6" s="6">
        <f t="shared" si="0"/>
        <v>52390</v>
      </c>
      <c r="U6" s="15"/>
      <c r="V6" s="15"/>
    </row>
    <row r="7" spans="1:23" ht="99.95" customHeight="1">
      <c r="A7" s="9"/>
      <c r="B7" s="11" t="s">
        <v>41</v>
      </c>
      <c r="C7" s="17" t="s">
        <v>1</v>
      </c>
      <c r="D7" s="11" t="s">
        <v>46</v>
      </c>
      <c r="E7" s="12" t="s">
        <v>18</v>
      </c>
      <c r="F7" s="11" t="s">
        <v>8</v>
      </c>
      <c r="G7" s="11" t="s">
        <v>3</v>
      </c>
      <c r="H7" s="11" t="s">
        <v>0</v>
      </c>
      <c r="I7" s="11" t="s">
        <v>16</v>
      </c>
      <c r="J7" s="11" t="s">
        <v>17</v>
      </c>
      <c r="K7" s="11" t="s">
        <v>19</v>
      </c>
      <c r="L7" s="11" t="s">
        <v>2</v>
      </c>
      <c r="M7" s="11">
        <v>155</v>
      </c>
      <c r="N7" s="11">
        <v>155</v>
      </c>
      <c r="O7" s="13">
        <v>334</v>
      </c>
      <c r="P7" s="14">
        <v>2000051019813</v>
      </c>
      <c r="Q7" s="11" t="s">
        <v>4</v>
      </c>
      <c r="R7" s="4" t="e">
        <f>#REF!*M7</f>
        <v>#REF!</v>
      </c>
      <c r="S7" t="e">
        <f>#REF!*M7</f>
        <v>#REF!</v>
      </c>
      <c r="T7" s="6">
        <f t="shared" si="0"/>
        <v>51770</v>
      </c>
      <c r="U7" s="15"/>
      <c r="V7" s="15"/>
    </row>
    <row r="8" spans="1:23" ht="99.95" customHeight="1">
      <c r="A8" s="9"/>
      <c r="B8" s="11" t="s">
        <v>41</v>
      </c>
      <c r="C8" s="17" t="s">
        <v>1</v>
      </c>
      <c r="D8" s="11" t="s">
        <v>46</v>
      </c>
      <c r="E8" s="12" t="s">
        <v>22</v>
      </c>
      <c r="F8" s="11" t="s">
        <v>8</v>
      </c>
      <c r="G8" s="11" t="s">
        <v>3</v>
      </c>
      <c r="H8" s="11" t="s">
        <v>0</v>
      </c>
      <c r="I8" s="11" t="s">
        <v>20</v>
      </c>
      <c r="J8" s="11" t="s">
        <v>21</v>
      </c>
      <c r="K8" s="11" t="s">
        <v>23</v>
      </c>
      <c r="L8" s="11" t="s">
        <v>2</v>
      </c>
      <c r="M8" s="11">
        <v>167</v>
      </c>
      <c r="N8" s="11">
        <v>167</v>
      </c>
      <c r="O8" s="13">
        <v>334</v>
      </c>
      <c r="P8" s="14">
        <v>2000051019912</v>
      </c>
      <c r="Q8" s="11" t="s">
        <v>4</v>
      </c>
      <c r="R8" s="4" t="e">
        <f>#REF!*M8</f>
        <v>#REF!</v>
      </c>
      <c r="S8" t="e">
        <f>#REF!*M8</f>
        <v>#REF!</v>
      </c>
      <c r="T8" s="6">
        <f t="shared" si="0"/>
        <v>55778</v>
      </c>
      <c r="U8" s="15"/>
      <c r="V8" s="15"/>
    </row>
    <row r="9" spans="1:23" ht="99.95" customHeight="1">
      <c r="A9" s="9"/>
      <c r="B9" s="11" t="s">
        <v>41</v>
      </c>
      <c r="C9" s="17" t="s">
        <v>1</v>
      </c>
      <c r="D9" s="11" t="s">
        <v>46</v>
      </c>
      <c r="E9" s="12" t="s">
        <v>22</v>
      </c>
      <c r="F9" s="11" t="s">
        <v>8</v>
      </c>
      <c r="G9" s="11" t="s">
        <v>3</v>
      </c>
      <c r="H9" s="11" t="s">
        <v>0</v>
      </c>
      <c r="I9" s="11" t="s">
        <v>20</v>
      </c>
      <c r="J9" s="11" t="s">
        <v>21</v>
      </c>
      <c r="K9" s="11" t="s">
        <v>24</v>
      </c>
      <c r="L9" s="11" t="s">
        <v>2</v>
      </c>
      <c r="M9" s="11">
        <v>164</v>
      </c>
      <c r="N9" s="11">
        <v>164</v>
      </c>
      <c r="O9" s="13">
        <v>334</v>
      </c>
      <c r="P9" s="14">
        <v>2000051019905</v>
      </c>
      <c r="Q9" s="11" t="s">
        <v>4</v>
      </c>
      <c r="R9" s="4" t="e">
        <f>#REF!*M9</f>
        <v>#REF!</v>
      </c>
      <c r="S9" t="e">
        <f>#REF!*M9</f>
        <v>#REF!</v>
      </c>
      <c r="T9" s="6">
        <f t="shared" si="0"/>
        <v>54776</v>
      </c>
      <c r="U9" s="15"/>
      <c r="V9" s="15"/>
    </row>
  </sheetData>
  <phoneticPr fontId="0" type="noConversion"/>
  <pageMargins left="0.7" right="0.7" top="0.75" bottom="0.75" header="0.3" footer="0.3"/>
  <pageSetup paperSize="9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_BALDININI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lastPrinted>2024-11-29T11:37:40Z</cp:lastPrinted>
  <dcterms:created xsi:type="dcterms:W3CDTF">2024-11-25T10:15:33Z</dcterms:created>
  <dcterms:modified xsi:type="dcterms:W3CDTF">2025-03-26T09:46:46Z</dcterms:modified>
</cp:coreProperties>
</file>